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945" windowWidth="15330" windowHeight="4005"/>
  </bookViews>
  <sheets>
    <sheet name="1602" sheetId="14" r:id="rId1"/>
  </sheets>
  <definedNames>
    <definedName name="_xlnm._FilterDatabase" localSheetId="0" hidden="1">'1602'!$A$7:$J$69</definedName>
    <definedName name="_xlnm.Print_Area" localSheetId="0">'1602'!$A$1:$J$70</definedName>
  </definedNames>
  <calcPr calcId="145621"/>
</workbook>
</file>

<file path=xl/calcChain.xml><?xml version="1.0" encoding="utf-8"?>
<calcChain xmlns="http://schemas.openxmlformats.org/spreadsheetml/2006/main">
  <c r="D55" i="14" l="1"/>
  <c r="E47" i="14"/>
  <c r="E46" i="14"/>
  <c r="E45" i="14"/>
  <c r="E44" i="14"/>
  <c r="E43" i="14"/>
  <c r="I46" i="14"/>
  <c r="J46" i="14"/>
  <c r="I45" i="14"/>
  <c r="J45" i="14"/>
  <c r="I44" i="14"/>
  <c r="J44" i="14"/>
  <c r="I43" i="14"/>
  <c r="J43" i="14"/>
  <c r="E13" i="14"/>
  <c r="E14" i="14"/>
  <c r="E12" i="14"/>
  <c r="E11" i="14"/>
  <c r="E10" i="14"/>
  <c r="E9" i="14"/>
  <c r="I14" i="14"/>
  <c r="I54" i="14"/>
  <c r="I47" i="14"/>
  <c r="I38" i="14"/>
  <c r="I32" i="14"/>
  <c r="I28" i="14"/>
  <c r="I25" i="14"/>
  <c r="I22" i="14"/>
  <c r="I20" i="14"/>
  <c r="I15" i="14"/>
  <c r="I8" i="14"/>
  <c r="I10" i="14"/>
  <c r="I11" i="14"/>
  <c r="I12" i="14"/>
  <c r="I13" i="14"/>
  <c r="I9" i="14"/>
  <c r="F55" i="14"/>
  <c r="F57" i="14"/>
  <c r="I42" i="14"/>
  <c r="E42" i="14"/>
  <c r="I41" i="14"/>
  <c r="E41" i="14"/>
  <c r="I40" i="14"/>
  <c r="E40" i="14"/>
  <c r="J40" i="14"/>
  <c r="I39" i="14"/>
  <c r="E39" i="14"/>
  <c r="E38" i="14"/>
  <c r="I37" i="14"/>
  <c r="E37" i="14"/>
  <c r="I36" i="14"/>
  <c r="E36" i="14"/>
  <c r="J36" i="14"/>
  <c r="I35" i="14"/>
  <c r="E35" i="14"/>
  <c r="I34" i="14"/>
  <c r="E34" i="14"/>
  <c r="J34" i="14"/>
  <c r="I33" i="14"/>
  <c r="E33" i="14"/>
  <c r="E32" i="14"/>
  <c r="E22" i="14"/>
  <c r="J22" i="14"/>
  <c r="E25" i="14"/>
  <c r="E26" i="14"/>
  <c r="I26" i="14"/>
  <c r="E27" i="14"/>
  <c r="I27" i="14"/>
  <c r="I19" i="14"/>
  <c r="E19" i="14"/>
  <c r="J19" i="14"/>
  <c r="I18" i="14"/>
  <c r="E18" i="14"/>
  <c r="I17" i="14"/>
  <c r="E17" i="14"/>
  <c r="J17" i="14"/>
  <c r="I16" i="14"/>
  <c r="E16" i="14"/>
  <c r="E15" i="14"/>
  <c r="C55" i="14"/>
  <c r="C57" i="14"/>
  <c r="D57" i="14"/>
  <c r="G55" i="14"/>
  <c r="G57" i="14"/>
  <c r="H55" i="14"/>
  <c r="H57" i="14"/>
  <c r="B55" i="14"/>
  <c r="B57" i="14"/>
  <c r="E48" i="14"/>
  <c r="E54" i="14"/>
  <c r="J54" i="14"/>
  <c r="E31" i="14"/>
  <c r="I31" i="14"/>
  <c r="E8" i="14"/>
  <c r="E52" i="14"/>
  <c r="I52" i="14"/>
  <c r="E29" i="14"/>
  <c r="I29" i="14"/>
  <c r="E30" i="14"/>
  <c r="I30" i="14"/>
  <c r="E50" i="14"/>
  <c r="I50" i="14"/>
  <c r="E51" i="14"/>
  <c r="I51" i="14"/>
  <c r="E28" i="14"/>
  <c r="I21" i="14"/>
  <c r="I24" i="14"/>
  <c r="E24" i="14"/>
  <c r="E20" i="14"/>
  <c r="J20" i="14"/>
  <c r="E23" i="14"/>
  <c r="E53" i="14"/>
  <c r="J53" i="14"/>
  <c r="E49" i="14"/>
  <c r="I53" i="14"/>
  <c r="I49" i="14"/>
  <c r="I48" i="14"/>
  <c r="I23" i="14"/>
  <c r="E21" i="14"/>
  <c r="J27" i="14"/>
  <c r="J29" i="14"/>
  <c r="J24" i="14"/>
  <c r="J31" i="14"/>
  <c r="J15" i="14"/>
  <c r="J30" i="14"/>
  <c r="J42" i="14"/>
  <c r="J21" i="14"/>
  <c r="J50" i="14"/>
  <c r="J26" i="14"/>
  <c r="J37" i="14"/>
  <c r="J51" i="14"/>
  <c r="J23" i="14"/>
  <c r="J49" i="14"/>
  <c r="J28" i="14"/>
  <c r="J25" i="14"/>
  <c r="J35" i="14"/>
  <c r="I55" i="14"/>
  <c r="I57" i="14"/>
  <c r="J9" i="14"/>
  <c r="J14" i="14"/>
  <c r="E55" i="14"/>
  <c r="E57" i="14"/>
  <c r="J48" i="14"/>
  <c r="J16" i="14"/>
  <c r="J32" i="14"/>
  <c r="J38" i="14"/>
  <c r="J8" i="14"/>
  <c r="J10" i="14"/>
  <c r="J13" i="14"/>
  <c r="J47" i="14"/>
  <c r="J52" i="14"/>
  <c r="J41" i="14"/>
  <c r="J18" i="14"/>
  <c r="J33" i="14"/>
  <c r="J39" i="14"/>
  <c r="J12" i="14"/>
  <c r="J11" i="14"/>
  <c r="J55" i="14"/>
  <c r="J57" i="14"/>
</calcChain>
</file>

<file path=xl/sharedStrings.xml><?xml version="1.0" encoding="utf-8"?>
<sst xmlns="http://schemas.openxmlformats.org/spreadsheetml/2006/main" count="87" uniqueCount="83">
  <si>
    <t>岩手県</t>
  </si>
  <si>
    <t>宮城県</t>
  </si>
  <si>
    <t>秋田県</t>
  </si>
  <si>
    <t>山形県</t>
  </si>
  <si>
    <t>福島県</t>
  </si>
  <si>
    <t>茨城県</t>
  </si>
  <si>
    <t>栃木県</t>
  </si>
  <si>
    <t>埼玉県</t>
  </si>
  <si>
    <t>千葉県</t>
  </si>
  <si>
    <t>山梨県</t>
  </si>
  <si>
    <t>福井県</t>
  </si>
  <si>
    <t>岐阜県</t>
  </si>
  <si>
    <t>愛知県</t>
  </si>
  <si>
    <t>三重県</t>
  </si>
  <si>
    <t>滋賀県</t>
  </si>
  <si>
    <t>大阪府</t>
  </si>
  <si>
    <t>兵庫県</t>
  </si>
  <si>
    <t>奈良県</t>
  </si>
  <si>
    <t>和歌山県</t>
  </si>
  <si>
    <t>鳥取県</t>
  </si>
  <si>
    <t>島根県</t>
  </si>
  <si>
    <t>山口県</t>
  </si>
  <si>
    <t>徳島県</t>
  </si>
  <si>
    <t>愛媛県</t>
  </si>
  <si>
    <t>高知県</t>
  </si>
  <si>
    <t>佐賀県</t>
  </si>
  <si>
    <t>長崎県</t>
  </si>
  <si>
    <t>熊本県</t>
  </si>
  <si>
    <t>大分県</t>
  </si>
  <si>
    <t>宮崎県</t>
  </si>
  <si>
    <t>鹿児島県</t>
  </si>
  <si>
    <t>郵便局局数表</t>
    <rPh sb="0" eb="3">
      <t>ユウビンキョク</t>
    </rPh>
    <rPh sb="3" eb="4">
      <t>キョク</t>
    </rPh>
    <rPh sb="4" eb="6">
      <t>スウヒョウ</t>
    </rPh>
    <phoneticPr fontId="2"/>
  </si>
  <si>
    <t>都道
府県</t>
    <rPh sb="0" eb="2">
      <t>トドウ</t>
    </rPh>
    <rPh sb="3" eb="5">
      <t>フケン</t>
    </rPh>
    <phoneticPr fontId="2"/>
  </si>
  <si>
    <t>北海道</t>
    <rPh sb="0" eb="3">
      <t>ホッカイドウ</t>
    </rPh>
    <phoneticPr fontId="2"/>
  </si>
  <si>
    <t>青森県</t>
    <rPh sb="0" eb="2">
      <t>アオモリ</t>
    </rPh>
    <rPh sb="2" eb="3">
      <t>ケン</t>
    </rPh>
    <phoneticPr fontId="2"/>
  </si>
  <si>
    <t>群馬県</t>
    <rPh sb="0" eb="2">
      <t>グンマ</t>
    </rPh>
    <rPh sb="2" eb="3">
      <t>ケン</t>
    </rPh>
    <phoneticPr fontId="2"/>
  </si>
  <si>
    <t>神奈川県</t>
    <rPh sb="0" eb="4">
      <t>カナガワケン</t>
    </rPh>
    <phoneticPr fontId="2"/>
  </si>
  <si>
    <t>東京都</t>
    <rPh sb="0" eb="2">
      <t>トウキョウ</t>
    </rPh>
    <rPh sb="2" eb="3">
      <t>ト</t>
    </rPh>
    <phoneticPr fontId="2"/>
  </si>
  <si>
    <t>新潟県</t>
    <rPh sb="0" eb="3">
      <t>ニイガタケン</t>
    </rPh>
    <phoneticPr fontId="2"/>
  </si>
  <si>
    <t>富山県</t>
    <rPh sb="0" eb="3">
      <t>トヤマケン</t>
    </rPh>
    <phoneticPr fontId="2"/>
  </si>
  <si>
    <t>静岡県</t>
    <rPh sb="0" eb="3">
      <t>シズオカケン</t>
    </rPh>
    <phoneticPr fontId="2"/>
  </si>
  <si>
    <t>京都府</t>
    <rPh sb="0" eb="3">
      <t>キョウトフ</t>
    </rPh>
    <phoneticPr fontId="2"/>
  </si>
  <si>
    <t>岡山県</t>
    <rPh sb="0" eb="3">
      <t>オカヤマケン</t>
    </rPh>
    <phoneticPr fontId="2"/>
  </si>
  <si>
    <t>香川県</t>
    <rPh sb="0" eb="3">
      <t>カガワケン</t>
    </rPh>
    <phoneticPr fontId="2"/>
  </si>
  <si>
    <t>福岡県</t>
    <rPh sb="0" eb="3">
      <t>フクオカケン</t>
    </rPh>
    <phoneticPr fontId="2"/>
  </si>
  <si>
    <t>沖縄県</t>
    <rPh sb="0" eb="3">
      <t>オキナワケン</t>
    </rPh>
    <phoneticPr fontId="2"/>
  </si>
  <si>
    <t>全国計</t>
    <rPh sb="0" eb="2">
      <t>ゼンコク</t>
    </rPh>
    <rPh sb="2" eb="3">
      <t>ケイ</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</si>
  <si>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</si>
  <si>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</si>
  <si>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簡易
郵便局</t>
    <rPh sb="0" eb="2">
      <t>カンイ</t>
    </rPh>
    <rPh sb="3" eb="6">
      <t>ユウビンキョク</t>
    </rPh>
    <phoneticPr fontId="2"/>
  </si>
  <si>
    <t>小計</t>
    <rPh sb="0" eb="2">
      <t>ショウケイ</t>
    </rPh>
    <phoneticPr fontId="2"/>
  </si>
  <si>
    <t>計</t>
    <rPh sb="0" eb="1">
      <t>ケイ</t>
    </rPh>
    <phoneticPr fontId="2"/>
  </si>
  <si>
    <t>増減</t>
    <rPh sb="0" eb="2">
      <t>ゾウゲン</t>
    </rPh>
    <phoneticPr fontId="2"/>
  </si>
  <si>
    <t>直営の郵便局</t>
    <rPh sb="0" eb="2">
      <t>チョクエイ</t>
    </rPh>
    <rPh sb="3" eb="5">
      <t>ユウビン</t>
    </rPh>
    <rPh sb="5" eb="6">
      <t>キョク</t>
    </rPh>
    <phoneticPr fontId="2"/>
  </si>
  <si>
    <t>直営の郵便局</t>
    <rPh sb="0" eb="2">
      <t>チョクエイ</t>
    </rPh>
    <rPh sb="3" eb="6">
      <t>ユウビンキョク</t>
    </rPh>
    <phoneticPr fontId="2"/>
  </si>
  <si>
    <t>郵便局</t>
    <rPh sb="0" eb="2">
      <t>ユウビン</t>
    </rPh>
    <rPh sb="2" eb="3">
      <t>キョク</t>
    </rPh>
    <phoneticPr fontId="2"/>
  </si>
  <si>
    <t>分室</t>
    <rPh sb="0" eb="2">
      <t>ブンシツ</t>
    </rPh>
    <phoneticPr fontId="2"/>
  </si>
  <si>
    <t>長野県</t>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</si>
  <si>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</si>
  <si>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</si>
  <si>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t>渉外社員の出張サービス実施箇所数</t>
    <rPh sb="0" eb="2">
      <t>ショウガイ</t>
    </rPh>
    <rPh sb="2" eb="4">
      <t>シャイン</t>
    </rPh>
    <rPh sb="5" eb="7">
      <t>シュッチョウ</t>
    </rPh>
    <rPh sb="11" eb="13">
      <t>ジッシ</t>
    </rPh>
    <rPh sb="13" eb="15">
      <t>カショ</t>
    </rPh>
    <rPh sb="15" eb="16">
      <t>スウ</t>
    </rPh>
    <phoneticPr fontId="2"/>
  </si>
  <si>
    <t>石川県</t>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</si>
  <si>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</si>
  <si>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</si>
  <si>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直営郵便局</t>
    <rPh sb="0" eb="2">
      <t>チョクエイ</t>
    </rPh>
    <rPh sb="2" eb="5">
      <t>ユ</t>
    </rPh>
    <phoneticPr fontId="2"/>
  </si>
  <si>
    <t>簡易郵便局</t>
    <rPh sb="0" eb="5">
      <t>カ</t>
    </rPh>
    <phoneticPr fontId="2"/>
  </si>
  <si>
    <t>合　計</t>
    <rPh sb="0" eb="1">
      <t>ゴウ</t>
    </rPh>
    <rPh sb="2" eb="3">
      <t>ケイ</t>
    </rPh>
    <phoneticPr fontId="2"/>
  </si>
  <si>
    <t>　　　なお、その他の応急措置の取組は以下のとおり。</t>
    <phoneticPr fontId="2"/>
  </si>
  <si>
    <t>一時閉鎖　0</t>
    <phoneticPr fontId="2"/>
  </si>
  <si>
    <t>前月末</t>
    <rPh sb="0" eb="2">
      <t>ゼンゲツ</t>
    </rPh>
    <rPh sb="2" eb="3">
      <t>マツ</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</si>
  <si>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</si>
  <si>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一時閉鎖　0</t>
    <phoneticPr fontId="2"/>
  </si>
  <si>
    <t>広島県</t>
    <phoneticPr fontId="2"/>
  </si>
  <si>
    <t>移動郵便局によるサービス提供箇所数</t>
    <rPh sb="0" eb="2">
      <t>イドウ</t>
    </rPh>
    <rPh sb="2" eb="5">
      <t>ユウビンキョク</t>
    </rPh>
    <rPh sb="12" eb="14">
      <t>テイキョウ</t>
    </rPh>
    <rPh sb="14" eb="16">
      <t>カショ</t>
    </rPh>
    <rPh sb="16" eb="17">
      <t>スウ</t>
    </rPh>
    <phoneticPr fontId="2"/>
  </si>
  <si>
    <t>再開　　  0</t>
    <phoneticPr fontId="2"/>
  </si>
  <si>
    <t>再開　    0</t>
    <rPh sb="0" eb="2">
      <t>サイカイ</t>
    </rPh>
    <phoneticPr fontId="2"/>
  </si>
  <si>
    <t>再開      4</t>
    <rPh sb="0" eb="2">
      <t>サイカイ</t>
    </rPh>
    <phoneticPr fontId="2"/>
  </si>
  <si>
    <t>1局増</t>
    <rPh sb="1" eb="2">
      <t>キョク</t>
    </rPh>
    <rPh sb="2" eb="3">
      <t>ゾウ</t>
    </rPh>
    <phoneticPr fontId="2"/>
  </si>
  <si>
    <t>２０１６年２月２９日時点</t>
    <rPh sb="4" eb="5">
      <t>ネン</t>
    </rPh>
    <rPh sb="6" eb="7">
      <t>ガツ</t>
    </rPh>
    <rPh sb="9" eb="10">
      <t>ニチ</t>
    </rPh>
    <rPh sb="10" eb="12">
      <t>ジテン</t>
    </rPh>
    <phoneticPr fontId="2"/>
  </si>
  <si>
    <t>一時閉鎖  2</t>
    <phoneticPr fontId="2"/>
  </si>
  <si>
    <t>再開      1</t>
    <phoneticPr fontId="2"/>
  </si>
  <si>
    <t>一時閉鎖  4</t>
    <phoneticPr fontId="2"/>
  </si>
  <si>
    <t>増減なし</t>
    <rPh sb="0" eb="2">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</si>
</sst>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top style="medium">
        <color indexed="64"/>
      </top>
      <bottom/>
      <diagonal/>
    </border>
    <border>
      <left style="double">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diagonal/>
    </border>
    <border>
      <left style="thin">
        <color indexed="64"/>
      </left>
      <right style="double">
        <color indexed="64"/>
      </right>
      <top style="thin">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6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9" xfId="2" applyNumberFormat="1" applyFont="1" applyFill="1" applyBorder="1" applyAlignment="1"/>
    <xf numFmtId="176" fontId="3" fillId="0" borderId="10" xfId="2" applyNumberFormat="1" applyFont="1" applyFill="1" applyBorder="1" applyAlignment="1"/>
    <xf numFmtId="176" fontId="3" fillId="0" borderId="11" xfId="2" applyNumberFormat="1" applyFont="1" applyFill="1" applyBorder="1" applyAlignment="1"/>
    <xf numFmtId="176" fontId="3" fillId="0" borderId="4" xfId="2" applyNumberFormat="1" applyFont="1" applyFill="1" applyBorder="1" applyAlignment="1"/>
    <xf numFmtId="176" fontId="3" fillId="0" borderId="7" xfId="2" applyNumberFormat="1" applyFont="1" applyFill="1" applyBorder="1" applyAlignment="1"/>
    <xf numFmtId="176" fontId="3" fillId="0" borderId="7" xfId="2" applyNumberFormat="1" applyFont="1" applyFill="1" applyBorder="1" applyAlignment="1">
      <alignment horizontal="right"/>
    </xf>
    <xf numFmtId="176" fontId="3" fillId="0" borderId="5" xfId="1" applyNumberFormat="1" applyFont="1" applyFill="1" applyBorder="1" applyAlignment="1"/>
    <xf numFmtId="176" fontId="3" fillId="0" borderId="6" xfId="1" applyNumberFormat="1" applyFont="1" applyFill="1" applyBorder="1" applyAlignment="1"/>
    <xf numFmtId="176" fontId="3" fillId="0" borderId="11" xfId="1" applyNumberFormat="1" applyFont="1" applyFill="1" applyBorder="1" applyAlignment="1"/>
    <xf numFmtId="0" fontId="6" fillId="0" borderId="0" xfId="0" applyFont="1">
      <alignment vertical="center"/>
    </xf>
    <xf numFmtId="176" fontId="3" fillId="0" borderId="7" xfId="1" applyNumberFormat="1" applyFont="1" applyFill="1" applyBorder="1" applyAlignment="1"/>
    <xf numFmtId="0" fontId="7" fillId="0" borderId="0" xfId="0" applyFont="1">
      <alignment vertical="center"/>
    </xf>
    <xf numFmtId="0" fontId="3" fillId="2" borderId="0" xfId="2" applyFont="1" applyFill="1" applyBorder="1"/>
    <xf numFmtId="0" fontId="3" fillId="0" borderId="12" xfId="2" applyFont="1" applyBorder="1"/>
    <xf numFmtId="0" fontId="7" fillId="0" borderId="3" xfId="0" applyFont="1" applyBorder="1">
      <alignment vertical="center"/>
    </xf>
    <xf numFmtId="0" fontId="3" fillId="2" borderId="2"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7" fillId="0" borderId="11" xfId="0" applyFont="1" applyBorder="1">
      <alignment vertical="center"/>
    </xf>
    <xf numFmtId="0" fontId="3" fillId="0" borderId="13" xfId="2" applyFont="1" applyBorder="1"/>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3" fillId="0" borderId="20" xfId="2" applyFont="1" applyFill="1" applyBorder="1" applyAlignment="1">
      <alignment vertical="center" wrapText="1"/>
    </xf>
    <xf numFmtId="0" fontId="3" fillId="0" borderId="21" xfId="2" applyFont="1" applyFill="1" applyBorder="1" applyAlignment="1">
      <alignment vertical="center" wrapText="1"/>
    </xf>
    <xf numFmtId="0" fontId="7" fillId="0" borderId="0" xfId="0" applyFont="1" applyFill="1">
      <alignment vertical="center"/>
    </xf>
    <xf numFmtId="0" fontId="6" fillId="0" borderId="0" xfId="0" applyFont="1" applyBorder="1" applyAlignment="1">
      <alignment vertical="center" shrinkToFit="1"/>
    </xf>
    <xf numFmtId="0" fontId="6" fillId="0" borderId="0" xfId="0" applyFont="1" applyAlignment="1">
      <alignment vertical="center"/>
    </xf>
    <xf numFmtId="0" fontId="6" fillId="0" borderId="0" xfId="0" applyFont="1" applyAlignment="1">
      <alignment vertical="center" wrapText="1"/>
    </xf>
    <xf numFmtId="0" fontId="6" fillId="0" borderId="0" xfId="0" applyFont="1" applyFill="1" applyBorder="1" applyAlignment="1">
      <alignment vertical="center"/>
    </xf>
    <xf numFmtId="176" fontId="6" fillId="0" borderId="0" xfId="0" applyNumberFormat="1" applyFont="1">
      <alignment vertical="center"/>
    </xf>
    <xf numFmtId="0" fontId="3" fillId="0" borderId="22" xfId="2" applyFont="1" applyFill="1" applyBorder="1" applyAlignment="1">
      <alignment vertical="center"/>
    </xf>
    <xf numFmtId="0" fontId="3" fillId="0" borderId="23"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26" xfId="2" applyNumberFormat="1" applyFont="1" applyFill="1" applyBorder="1" applyAlignment="1"/>
    <xf numFmtId="176" fontId="3" fillId="0" borderId="27" xfId="2" applyNumberFormat="1" applyFont="1" applyFill="1" applyBorder="1" applyAlignment="1"/>
    <xf numFmtId="176" fontId="3" fillId="0" borderId="14"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15" xfId="2" applyNumberFormat="1" applyFont="1" applyFill="1" applyBorder="1" applyAlignment="1"/>
    <xf numFmtId="176" fontId="3" fillId="0" borderId="16" xfId="2" applyNumberFormat="1" applyFont="1" applyFill="1" applyBorder="1" applyAlignment="1"/>
    <xf numFmtId="176" fontId="3" fillId="0" borderId="30"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33" xfId="2" applyNumberFormat="1" applyFont="1" applyFill="1" applyBorder="1" applyAlignment="1"/>
    <xf numFmtId="176" fontId="3" fillId="0" borderId="19" xfId="2" applyNumberFormat="1" applyFont="1" applyFill="1" applyBorder="1" applyAlignment="1"/>
    <xf numFmtId="176" fontId="3" fillId="0" borderId="34" xfId="2" applyNumberFormat="1" applyFont="1" applyFill="1" applyBorder="1" applyAlignment="1"/>
    <xf numFmtId="176" fontId="3" fillId="0" borderId="35" xfId="2" applyNumberFormat="1" applyFont="1" applyFill="1" applyBorder="1" applyAlignment="1"/>
    <xf numFmtId="176" fontId="3" fillId="0" borderId="20"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1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40" xfId="2" applyNumberFormat="1" applyFont="1" applyFill="1" applyBorder="1" applyAlignment="1"/>
    <xf numFmtId="176" fontId="3" fillId="0" borderId="41" xfId="2" applyNumberFormat="1" applyFont="1" applyFill="1" applyBorder="1" applyAlignment="1"/>
    <xf numFmtId="176" fontId="3" fillId="0" borderId="42" xfId="2" applyNumberFormat="1" applyFont="1" applyFill="1" applyBorder="1" applyAlignment="1"/>
    <xf numFmtId="176" fontId="3" fillId="0" borderId="18" xfId="2"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22" xfId="1" applyNumberFormat="1" applyFont="1" applyBorder="1" applyAlignment="1"/>
    <xf numFmtId="176" fontId="3" fillId="0" borderId="44" xfId="1" applyNumberFormat="1" applyFont="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58" xfId="1" applyNumberFormat="1" applyFont="1" applyFill="1" applyBorder="1" applyAlignment="1"/>
    <xf numFmtId="176" fontId="3" fillId="0" borderId="59" xfId="1" applyNumberFormat="1" applyFont="1" applyFill="1" applyBorder="1" applyAlignment="1"/>
    <xf numFmtId="176" fontId="3" fillId="0" borderId="60" xfId="1" applyNumberFormat="1" applyFont="1" applyFill="1" applyBorder="1" applyAlignment="1"/>
    <xf numFmtId="176" fontId="3" fillId="0" borderId="1" xfId="2" applyNumberFormat="1" applyFont="1" applyFill="1" applyBorder="1" applyAlignment="1"/>
    <xf numFmtId="176" fontId="3" fillId="0" borderId="61" xfId="2" applyNumberFormat="1" applyFont="1" applyFill="1" applyBorder="1" applyAlignment="1"/>
    <xf numFmtId="176" fontId="3" fillId="0" borderId="5" xfId="2" applyNumberFormat="1" applyFont="1" applyFill="1" applyBorder="1" applyAlignment="1"/>
    <xf numFmtId="176" fontId="3" fillId="0" borderId="16" xfId="1" applyNumberFormat="1" applyFont="1" applyFill="1" applyBorder="1" applyAlignment="1"/>
    <xf numFmtId="176" fontId="3" fillId="0" borderId="20" xfId="1" applyNumberFormat="1" applyFont="1" applyFill="1" applyBorder="1" applyAlignment="1"/>
    <xf numFmtId="176" fontId="3" fillId="0" borderId="38" xfId="1" applyNumberFormat="1" applyFont="1" applyFill="1" applyBorder="1" applyAlignment="1"/>
    <xf numFmtId="176" fontId="3" fillId="0" borderId="14" xfId="1" applyNumberFormat="1" applyFont="1" applyFill="1" applyBorder="1" applyAlignment="1"/>
    <xf numFmtId="176" fontId="3" fillId="0" borderId="19"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50" xfId="2" applyNumberFormat="1" applyFont="1" applyFill="1" applyBorder="1" applyAlignment="1">
      <alignment horizontal="right"/>
    </xf>
    <xf numFmtId="176" fontId="3" fillId="0" borderId="56" xfId="2" applyNumberFormat="1" applyFont="1" applyFill="1" applyBorder="1" applyAlignment="1">
      <alignment horizontal="right"/>
    </xf>
    <xf numFmtId="176" fontId="3" fillId="0" borderId="46" xfId="2" applyNumberFormat="1" applyFont="1" applyFill="1" applyBorder="1" applyAlignment="1">
      <alignment horizontal="right"/>
    </xf>
    <xf numFmtId="176" fontId="3" fillId="0" borderId="54" xfId="2" applyNumberFormat="1" applyFont="1" applyFill="1" applyBorder="1" applyAlignment="1">
      <alignment horizontal="right"/>
    </xf>
    <xf numFmtId="176" fontId="3" fillId="0" borderId="48" xfId="2" applyNumberFormat="1" applyFont="1" applyFill="1" applyBorder="1" applyAlignment="1">
      <alignment horizontal="right"/>
    </xf>
    <xf numFmtId="176" fontId="3" fillId="0" borderId="62" xfId="2" applyNumberFormat="1" applyFont="1" applyFill="1" applyBorder="1" applyAlignment="1">
      <alignment horizontal="right"/>
    </xf>
    <xf numFmtId="176" fontId="3" fillId="0" borderId="13" xfId="2" applyNumberFormat="1" applyFont="1" applyFill="1" applyBorder="1" applyAlignment="1">
      <alignment horizontal="right"/>
    </xf>
    <xf numFmtId="176" fontId="3" fillId="0" borderId="23" xfId="2" applyNumberFormat="1" applyFont="1" applyFill="1" applyBorder="1" applyAlignment="1"/>
    <xf numFmtId="176" fontId="3" fillId="0" borderId="23" xfId="1" applyNumberFormat="1" applyFont="1" applyFill="1" applyBorder="1" applyAlignment="1"/>
    <xf numFmtId="176" fontId="3" fillId="0" borderId="52" xfId="2" applyNumberFormat="1" applyFont="1" applyFill="1" applyBorder="1" applyAlignment="1">
      <alignment horizontal="right"/>
    </xf>
    <xf numFmtId="176" fontId="3" fillId="0" borderId="63" xfId="2" applyNumberFormat="1" applyFont="1" applyFill="1" applyBorder="1" applyAlignment="1">
      <alignment horizontal="right"/>
    </xf>
    <xf numFmtId="0" fontId="5" fillId="0" borderId="0" xfId="0" applyFont="1" applyAlignment="1">
      <alignment horizontal="center" vertical="center"/>
    </xf>
    <xf numFmtId="0" fontId="5" fillId="2" borderId="15" xfId="2" applyFont="1" applyFill="1" applyBorder="1" applyAlignment="1">
      <alignment horizontal="center" vertical="center" wrapText="1"/>
    </xf>
    <xf numFmtId="0" fontId="5" fillId="2" borderId="83" xfId="2"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5" fillId="2" borderId="25" xfId="2" applyFont="1" applyFill="1" applyBorder="1" applyAlignment="1">
      <alignment horizontal="center" vertical="center" wrapText="1"/>
    </xf>
    <xf numFmtId="0" fontId="6" fillId="0" borderId="78" xfId="0" applyFont="1" applyBorder="1" applyAlignment="1">
      <alignment horizontal="center" vertical="center"/>
    </xf>
    <xf numFmtId="0" fontId="3" fillId="2" borderId="83" xfId="2" applyFont="1" applyFill="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6" fillId="0" borderId="24" xfId="0" applyFont="1" applyBorder="1" applyAlignment="1">
      <alignment horizontal="center" vertical="center" wrapText="1"/>
    </xf>
    <xf numFmtId="0" fontId="6" fillId="0" borderId="84" xfId="0" applyFont="1" applyBorder="1" applyAlignment="1">
      <alignment horizontal="center" vertical="center"/>
    </xf>
    <xf numFmtId="0" fontId="6" fillId="0" borderId="81" xfId="0" applyFont="1" applyBorder="1" applyAlignment="1">
      <alignment horizontal="center" vertical="center"/>
    </xf>
    <xf numFmtId="0" fontId="6" fillId="0" borderId="85" xfId="0" applyFont="1" applyBorder="1" applyAlignment="1">
      <alignment horizontal="center" vertical="center"/>
    </xf>
    <xf numFmtId="0" fontId="6" fillId="0" borderId="69"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0" fillId="2" borderId="0" xfId="2" applyFont="1" applyFill="1" applyAlignment="1">
      <alignment horizontal="right" shrinkToFit="1"/>
    </xf>
    <xf numFmtId="0" fontId="7" fillId="0" borderId="0" xfId="0" applyFont="1" applyAlignment="1">
      <alignment vertical="center" shrinkToFit="1"/>
    </xf>
    <xf numFmtId="0" fontId="6" fillId="0" borderId="3" xfId="0" applyFont="1" applyBorder="1" applyAlignment="1">
      <alignment horizontal="center" vertical="center"/>
    </xf>
    <xf numFmtId="0" fontId="6" fillId="0" borderId="74" xfId="0" applyFont="1" applyBorder="1" applyAlignment="1">
      <alignment horizontal="center" vertical="center"/>
    </xf>
    <xf numFmtId="0" fontId="6" fillId="0" borderId="28"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8"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Border="1" applyAlignment="1">
      <alignment horizontal="center" vertical="center"/>
    </xf>
    <xf numFmtId="0" fontId="6" fillId="0" borderId="61" xfId="0" applyFont="1" applyBorder="1" applyAlignment="1">
      <alignment horizontal="center" vertical="center"/>
    </xf>
    <xf numFmtId="0" fontId="6" fillId="0" borderId="82"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41" xfId="0" applyFont="1" applyBorder="1" applyAlignment="1">
      <alignment horizontal="center" vertical="center"/>
    </xf>
    <xf numFmtId="0" fontId="6" fillId="0" borderId="68"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3"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180975</xdr:colOff>
      <xdr:row>56</xdr:row>
      <xdr:rowOff>9525</xdr:rowOff>
    </xdr:from>
    <xdr:to>
      <xdr:col>5</xdr:col>
      <xdr:colOff>676275</xdr:colOff>
      <xdr:row>57</xdr:row>
      <xdr:rowOff>28575</xdr:rowOff>
    </xdr:to>
    <xdr:sp macro="" textlink="">
      <xdr:nvSpPr>
        <xdr:cNvPr id="1032" name="Text Box 8"/>
        <xdr:cNvSpPr txBox="1">
          <a:spLocks noChangeArrowheads="1"/>
        </xdr:cNvSpPr>
      </xdr:nvSpPr>
      <xdr:spPr bwMode="auto">
        <a:xfrm>
          <a:off x="4086225" y="11249025"/>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7</xdr:col>
      <xdr:colOff>180975</xdr:colOff>
      <xdr:row>56</xdr:row>
      <xdr:rowOff>9525</xdr:rowOff>
    </xdr:from>
    <xdr:to>
      <xdr:col>7</xdr:col>
      <xdr:colOff>676275</xdr:colOff>
      <xdr:row>57</xdr:row>
      <xdr:rowOff>28575</xdr:rowOff>
    </xdr:to>
    <xdr:sp macro="" textlink="">
      <xdr:nvSpPr>
        <xdr:cNvPr id="1033" name="Text Box 9"/>
        <xdr:cNvSpPr txBox="1">
          <a:spLocks noChangeArrowheads="1"/>
        </xdr:cNvSpPr>
      </xdr:nvSpPr>
      <xdr:spPr bwMode="auto">
        <a:xfrm>
          <a:off x="5705475" y="11249025"/>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0</xdr:colOff>
      <xdr:row>69</xdr:row>
      <xdr:rowOff>0</xdr:rowOff>
    </xdr:from>
    <xdr:to>
      <xdr:col>5</xdr:col>
      <xdr:colOff>495300</xdr:colOff>
      <xdr:row>69</xdr:row>
      <xdr:rowOff>0</xdr:rowOff>
    </xdr:to>
    <xdr:sp macro="" textlink="">
      <xdr:nvSpPr>
        <xdr:cNvPr id="1061" name="Text Box 37"/>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7</xdr:col>
      <xdr:colOff>9525</xdr:colOff>
      <xdr:row>69</xdr:row>
      <xdr:rowOff>0</xdr:rowOff>
    </xdr:from>
    <xdr:to>
      <xdr:col>7</xdr:col>
      <xdr:colOff>504825</xdr:colOff>
      <xdr:row>69</xdr:row>
      <xdr:rowOff>0</xdr:rowOff>
    </xdr:to>
    <xdr:sp macro="" textlink="">
      <xdr:nvSpPr>
        <xdr:cNvPr id="1062" name="Text Box 38"/>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5</xdr:col>
      <xdr:colOff>0</xdr:colOff>
      <xdr:row>69</xdr:row>
      <xdr:rowOff>0</xdr:rowOff>
    </xdr:from>
    <xdr:to>
      <xdr:col>5</xdr:col>
      <xdr:colOff>495300</xdr:colOff>
      <xdr:row>69</xdr:row>
      <xdr:rowOff>0</xdr:rowOff>
    </xdr:to>
    <xdr:sp macro="" textlink="">
      <xdr:nvSpPr>
        <xdr:cNvPr id="1063" name="Text Box 39"/>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7</xdr:col>
      <xdr:colOff>9525</xdr:colOff>
      <xdr:row>69</xdr:row>
      <xdr:rowOff>0</xdr:rowOff>
    </xdr:from>
    <xdr:to>
      <xdr:col>7</xdr:col>
      <xdr:colOff>504825</xdr:colOff>
      <xdr:row>69</xdr:row>
      <xdr:rowOff>0</xdr:rowOff>
    </xdr:to>
    <xdr:sp macro="" textlink="">
      <xdr:nvSpPr>
        <xdr:cNvPr id="1064" name="Text Box 40"/>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5</xdr:col>
      <xdr:colOff>0</xdr:colOff>
      <xdr:row>59</xdr:row>
      <xdr:rowOff>0</xdr:rowOff>
    </xdr:from>
    <xdr:to>
      <xdr:col>5</xdr:col>
      <xdr:colOff>495300</xdr:colOff>
      <xdr:row>59</xdr:row>
      <xdr:rowOff>0</xdr:rowOff>
    </xdr:to>
    <xdr:sp macro="" textlink="">
      <xdr:nvSpPr>
        <xdr:cNvPr id="1067" name="Text Box 43"/>
        <xdr:cNvSpPr txBox="1">
          <a:spLocks noChangeArrowheads="1"/>
        </xdr:cNvSpPr>
      </xdr:nvSpPr>
      <xdr:spPr bwMode="auto">
        <a:xfrm>
          <a:off x="3905250" y="1186815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7</xdr:col>
      <xdr:colOff>9525</xdr:colOff>
      <xdr:row>59</xdr:row>
      <xdr:rowOff>0</xdr:rowOff>
    </xdr:from>
    <xdr:to>
      <xdr:col>7</xdr:col>
      <xdr:colOff>504825</xdr:colOff>
      <xdr:row>59</xdr:row>
      <xdr:rowOff>0</xdr:rowOff>
    </xdr:to>
    <xdr:sp macro="" textlink="">
      <xdr:nvSpPr>
        <xdr:cNvPr id="1068" name="Text Box 44"/>
        <xdr:cNvSpPr txBox="1">
          <a:spLocks noChangeArrowheads="1"/>
        </xdr:cNvSpPr>
      </xdr:nvSpPr>
      <xdr:spPr bwMode="auto">
        <a:xfrm>
          <a:off x="5534025" y="1186815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pageSetUpPr fitToPage="1"/>
  </sheetPr>
  <dimension ref="A1:J69"/>
  <sheetViews>
    <sheetView tabSelected="1" view="pageBreakPreview" zoomScale="85" zoomScaleNormal="100" zoomScaleSheetLayoutView="85" workbookViewId="0">
      <pane xSplit="1" ySplit="7" topLeftCell="B8" activePane="bottomRight" state="frozen"/>
      <selection pane="topRight" activeCell="B1" sqref="B1"/>
      <selection pane="bottomLeft" activeCell="A8" sqref="A8"/>
      <selection pane="bottomRight" activeCell="J76" sqref="J76"/>
    </sheetView>
  </sheetViews>
  <sheetFormatPr defaultRowHeight="13.5"/>
  <cols>
    <col min="1" max="1" width="8.75" style="21" customWidth="1"/>
    <col min="2" max="10" width="10.625" style="21" customWidth="1"/>
    <col min="11" max="16384" width="9" style="21"/>
  </cols>
  <sheetData>
    <row r="1" spans="1:10" ht="12" customHeight="1">
      <c r="A1" s="114"/>
      <c r="B1" s="114"/>
      <c r="C1" s="114"/>
      <c r="D1" s="114"/>
      <c r="E1" s="114"/>
      <c r="F1" s="114"/>
      <c r="G1" s="114"/>
      <c r="H1" s="114"/>
      <c r="I1" s="114"/>
      <c r="J1" s="114"/>
    </row>
    <row r="2" spans="1:10" ht="12" customHeight="1">
      <c r="A2" s="114"/>
      <c r="B2" s="114"/>
      <c r="C2" s="114"/>
      <c r="D2" s="114"/>
      <c r="E2" s="114"/>
      <c r="F2" s="114"/>
      <c r="G2" s="114"/>
      <c r="H2" s="114"/>
      <c r="I2" s="114"/>
      <c r="J2" s="114"/>
    </row>
    <row r="3" spans="1:10" ht="21">
      <c r="A3" s="1" t="s">
        <v>31</v>
      </c>
      <c r="C3" s="1"/>
      <c r="D3" s="1"/>
      <c r="E3" s="1"/>
      <c r="F3" s="1"/>
      <c r="G3" s="1"/>
      <c r="H3" s="1"/>
      <c r="I3" s="133" t="s">
        <v>78</v>
      </c>
      <c r="J3" s="134"/>
    </row>
    <row r="4" spans="1:10" ht="7.5" customHeight="1" thickBot="1">
      <c r="A4" s="22"/>
      <c r="B4" s="22"/>
      <c r="C4" s="22"/>
      <c r="D4" s="22"/>
      <c r="E4" s="22"/>
      <c r="F4" s="22"/>
      <c r="G4" s="22"/>
      <c r="H4" s="22"/>
      <c r="I4" s="23"/>
    </row>
    <row r="5" spans="1:10" ht="14.25" customHeight="1" thickBot="1">
      <c r="A5" s="117" t="s">
        <v>32</v>
      </c>
      <c r="B5" s="24"/>
      <c r="C5" s="3" t="s">
        <v>47</v>
      </c>
      <c r="D5" s="25"/>
      <c r="E5" s="26"/>
      <c r="F5" s="27"/>
      <c r="G5" s="2" t="s">
        <v>48</v>
      </c>
      <c r="H5" s="2"/>
      <c r="I5" s="28"/>
      <c r="J5" s="28"/>
    </row>
    <row r="6" spans="1:10" ht="15" customHeight="1" thickBot="1">
      <c r="A6" s="118"/>
      <c r="B6" s="122" t="s">
        <v>53</v>
      </c>
      <c r="C6" s="123"/>
      <c r="D6" s="117" t="s">
        <v>49</v>
      </c>
      <c r="E6" s="115" t="s">
        <v>50</v>
      </c>
      <c r="F6" s="122" t="s">
        <v>54</v>
      </c>
      <c r="G6" s="123"/>
      <c r="H6" s="119" t="s">
        <v>49</v>
      </c>
      <c r="I6" s="115" t="s">
        <v>50</v>
      </c>
      <c r="J6" s="115" t="s">
        <v>51</v>
      </c>
    </row>
    <row r="7" spans="1:10" ht="28.5" customHeight="1" thickBot="1">
      <c r="A7" s="118"/>
      <c r="B7" s="4" t="s">
        <v>55</v>
      </c>
      <c r="C7" s="5" t="s">
        <v>56</v>
      </c>
      <c r="D7" s="121"/>
      <c r="E7" s="116"/>
      <c r="F7" s="6" t="s">
        <v>55</v>
      </c>
      <c r="G7" s="7" t="s">
        <v>56</v>
      </c>
      <c r="H7" s="116"/>
      <c r="I7" s="116"/>
      <c r="J7" s="116"/>
    </row>
    <row r="8" spans="1:10" ht="15" customHeight="1">
      <c r="A8" s="43" t="s">
        <v>33</v>
      </c>
      <c r="B8" s="46">
        <v>1208</v>
      </c>
      <c r="C8" s="47">
        <v>1</v>
      </c>
      <c r="D8" s="48">
        <v>282</v>
      </c>
      <c r="E8" s="48">
        <f t="shared" ref="E8:E54" si="0">SUM(B8:D8)</f>
        <v>1491</v>
      </c>
      <c r="F8" s="73">
        <v>1</v>
      </c>
      <c r="G8" s="74">
        <v>0</v>
      </c>
      <c r="H8" s="109">
        <v>13</v>
      </c>
      <c r="I8" s="75">
        <f>SUM(F8:H8)</f>
        <v>14</v>
      </c>
      <c r="J8" s="76">
        <f t="shared" ref="J8:J54" si="1">+E8+I8</f>
        <v>1505</v>
      </c>
    </row>
    <row r="9" spans="1:10" ht="15.95" customHeight="1">
      <c r="A9" s="29" t="s">
        <v>34</v>
      </c>
      <c r="B9" s="49">
        <v>267</v>
      </c>
      <c r="C9" s="50">
        <v>0</v>
      </c>
      <c r="D9" s="51">
        <v>91</v>
      </c>
      <c r="E9" s="51">
        <f t="shared" si="0"/>
        <v>358</v>
      </c>
      <c r="F9" s="77">
        <v>0</v>
      </c>
      <c r="G9" s="78">
        <v>0</v>
      </c>
      <c r="H9" s="105">
        <v>4</v>
      </c>
      <c r="I9" s="99">
        <f t="shared" ref="I9:I53" si="2">SUM(F9:H9)</f>
        <v>4</v>
      </c>
      <c r="J9" s="99">
        <f t="shared" ref="J9:J19" si="3">+E9+I9</f>
        <v>362</v>
      </c>
    </row>
    <row r="10" spans="1:10" ht="15.95" customHeight="1">
      <c r="A10" s="30" t="s">
        <v>0</v>
      </c>
      <c r="B10" s="52">
        <v>299</v>
      </c>
      <c r="C10" s="53">
        <v>1</v>
      </c>
      <c r="D10" s="54">
        <v>120</v>
      </c>
      <c r="E10" s="96">
        <f>SUM(B10:D10)</f>
        <v>420</v>
      </c>
      <c r="F10" s="79">
        <v>8</v>
      </c>
      <c r="G10" s="80">
        <v>0</v>
      </c>
      <c r="H10" s="103">
        <v>5</v>
      </c>
      <c r="I10" s="96">
        <f>SUM(F10:H10)</f>
        <v>13</v>
      </c>
      <c r="J10" s="97">
        <f t="shared" si="3"/>
        <v>433</v>
      </c>
    </row>
    <row r="11" spans="1:10" ht="15.95" customHeight="1">
      <c r="A11" s="31" t="s">
        <v>1</v>
      </c>
      <c r="B11" s="56">
        <v>345</v>
      </c>
      <c r="C11" s="57">
        <v>0</v>
      </c>
      <c r="D11" s="55">
        <v>82</v>
      </c>
      <c r="E11" s="96">
        <f>SUM(B11:D11)</f>
        <v>427</v>
      </c>
      <c r="F11" s="81">
        <v>17</v>
      </c>
      <c r="G11" s="82">
        <v>0</v>
      </c>
      <c r="H11" s="103">
        <v>11</v>
      </c>
      <c r="I11" s="96">
        <f t="shared" si="2"/>
        <v>28</v>
      </c>
      <c r="J11" s="97">
        <f t="shared" si="3"/>
        <v>455</v>
      </c>
    </row>
    <row r="12" spans="1:10" ht="15.95" customHeight="1">
      <c r="A12" s="30" t="s">
        <v>2</v>
      </c>
      <c r="B12" s="52">
        <v>273</v>
      </c>
      <c r="C12" s="53">
        <v>0</v>
      </c>
      <c r="D12" s="54">
        <v>125</v>
      </c>
      <c r="E12" s="96">
        <f>SUM(B12:D12)</f>
        <v>398</v>
      </c>
      <c r="F12" s="79">
        <v>0</v>
      </c>
      <c r="G12" s="80">
        <v>0</v>
      </c>
      <c r="H12" s="103">
        <v>3</v>
      </c>
      <c r="I12" s="96">
        <f t="shared" si="2"/>
        <v>3</v>
      </c>
      <c r="J12" s="97">
        <f t="shared" si="3"/>
        <v>401</v>
      </c>
    </row>
    <row r="13" spans="1:10" ht="15.95" customHeight="1">
      <c r="A13" s="31" t="s">
        <v>3</v>
      </c>
      <c r="B13" s="56">
        <v>289</v>
      </c>
      <c r="C13" s="57">
        <v>0</v>
      </c>
      <c r="D13" s="55">
        <v>108</v>
      </c>
      <c r="E13" s="96">
        <f>SUM(B13:D13)</f>
        <v>397</v>
      </c>
      <c r="F13" s="81">
        <v>0</v>
      </c>
      <c r="G13" s="82">
        <v>0</v>
      </c>
      <c r="H13" s="103">
        <v>1</v>
      </c>
      <c r="I13" s="96">
        <f t="shared" si="2"/>
        <v>1</v>
      </c>
      <c r="J13" s="97">
        <f t="shared" si="3"/>
        <v>398</v>
      </c>
    </row>
    <row r="14" spans="1:10" ht="15.95" customHeight="1">
      <c r="A14" s="32" t="s">
        <v>4</v>
      </c>
      <c r="B14" s="58">
        <v>411</v>
      </c>
      <c r="C14" s="59">
        <v>0</v>
      </c>
      <c r="D14" s="60">
        <v>107</v>
      </c>
      <c r="E14" s="100">
        <f>SUM(B14:D14)</f>
        <v>518</v>
      </c>
      <c r="F14" s="83">
        <v>20</v>
      </c>
      <c r="G14" s="84">
        <v>0</v>
      </c>
      <c r="H14" s="104">
        <v>9</v>
      </c>
      <c r="I14" s="100">
        <f>SUM(F14:H14)</f>
        <v>29</v>
      </c>
      <c r="J14" s="101">
        <f t="shared" si="3"/>
        <v>547</v>
      </c>
    </row>
    <row r="15" spans="1:10" ht="15.95" customHeight="1">
      <c r="A15" s="33" t="s">
        <v>5</v>
      </c>
      <c r="B15" s="61">
        <v>465</v>
      </c>
      <c r="C15" s="62">
        <v>0</v>
      </c>
      <c r="D15" s="63">
        <v>50</v>
      </c>
      <c r="E15" s="51">
        <f t="shared" si="0"/>
        <v>515</v>
      </c>
      <c r="F15" s="85">
        <v>0</v>
      </c>
      <c r="G15" s="86">
        <v>0</v>
      </c>
      <c r="H15" s="105">
        <v>6</v>
      </c>
      <c r="I15" s="99">
        <f>SUM(F15:H15)</f>
        <v>6</v>
      </c>
      <c r="J15" s="99">
        <f t="shared" si="3"/>
        <v>521</v>
      </c>
    </row>
    <row r="16" spans="1:10" ht="15.95" customHeight="1">
      <c r="A16" s="31" t="s">
        <v>6</v>
      </c>
      <c r="B16" s="56">
        <v>312</v>
      </c>
      <c r="C16" s="57">
        <v>0</v>
      </c>
      <c r="D16" s="55">
        <v>42</v>
      </c>
      <c r="E16" s="55">
        <f t="shared" si="0"/>
        <v>354</v>
      </c>
      <c r="F16" s="81">
        <v>0</v>
      </c>
      <c r="G16" s="82">
        <v>0</v>
      </c>
      <c r="H16" s="103">
        <v>5</v>
      </c>
      <c r="I16" s="96">
        <f t="shared" si="2"/>
        <v>5</v>
      </c>
      <c r="J16" s="97">
        <f t="shared" si="3"/>
        <v>359</v>
      </c>
    </row>
    <row r="17" spans="1:10" ht="15.95" customHeight="1">
      <c r="A17" s="30" t="s">
        <v>35</v>
      </c>
      <c r="B17" s="52">
        <v>301</v>
      </c>
      <c r="C17" s="53">
        <v>0</v>
      </c>
      <c r="D17" s="54">
        <v>39</v>
      </c>
      <c r="E17" s="55">
        <f t="shared" si="0"/>
        <v>340</v>
      </c>
      <c r="F17" s="79">
        <v>0</v>
      </c>
      <c r="G17" s="80">
        <v>0</v>
      </c>
      <c r="H17" s="103">
        <v>0</v>
      </c>
      <c r="I17" s="96">
        <f t="shared" si="2"/>
        <v>0</v>
      </c>
      <c r="J17" s="97">
        <f t="shared" si="3"/>
        <v>340</v>
      </c>
    </row>
    <row r="18" spans="1:10" ht="15.95" customHeight="1">
      <c r="A18" s="31" t="s">
        <v>7</v>
      </c>
      <c r="B18" s="56">
        <v>626</v>
      </c>
      <c r="C18" s="57">
        <v>0</v>
      </c>
      <c r="D18" s="55">
        <v>19</v>
      </c>
      <c r="E18" s="55">
        <f t="shared" si="0"/>
        <v>645</v>
      </c>
      <c r="F18" s="81">
        <v>0</v>
      </c>
      <c r="G18" s="82">
        <v>0</v>
      </c>
      <c r="H18" s="103">
        <v>0</v>
      </c>
      <c r="I18" s="96">
        <f t="shared" si="2"/>
        <v>0</v>
      </c>
      <c r="J18" s="97">
        <f t="shared" si="3"/>
        <v>645</v>
      </c>
    </row>
    <row r="19" spans="1:10" ht="15.95" customHeight="1">
      <c r="A19" s="32" t="s">
        <v>8</v>
      </c>
      <c r="B19" s="52">
        <v>689</v>
      </c>
      <c r="C19" s="53">
        <v>0</v>
      </c>
      <c r="D19" s="54">
        <v>32</v>
      </c>
      <c r="E19" s="60">
        <f t="shared" si="0"/>
        <v>721</v>
      </c>
      <c r="F19" s="79">
        <v>1</v>
      </c>
      <c r="G19" s="80">
        <v>0</v>
      </c>
      <c r="H19" s="104">
        <v>2</v>
      </c>
      <c r="I19" s="100">
        <f t="shared" si="2"/>
        <v>3</v>
      </c>
      <c r="J19" s="101">
        <f t="shared" si="3"/>
        <v>724</v>
      </c>
    </row>
    <row r="20" spans="1:10" ht="15.95" customHeight="1">
      <c r="A20" s="29" t="s">
        <v>36</v>
      </c>
      <c r="B20" s="49">
        <v>752</v>
      </c>
      <c r="C20" s="50">
        <v>0</v>
      </c>
      <c r="D20" s="51">
        <v>13</v>
      </c>
      <c r="E20" s="63">
        <f t="shared" si="0"/>
        <v>765</v>
      </c>
      <c r="F20" s="77">
        <v>0</v>
      </c>
      <c r="G20" s="78">
        <v>0</v>
      </c>
      <c r="H20" s="105">
        <v>1</v>
      </c>
      <c r="I20" s="99">
        <f>SUM(F20:H20)</f>
        <v>1</v>
      </c>
      <c r="J20" s="97">
        <f t="shared" si="1"/>
        <v>766</v>
      </c>
    </row>
    <row r="21" spans="1:10" ht="15.95" customHeight="1">
      <c r="A21" s="32" t="s">
        <v>9</v>
      </c>
      <c r="B21" s="64">
        <v>201</v>
      </c>
      <c r="C21" s="65">
        <v>0</v>
      </c>
      <c r="D21" s="66">
        <v>64</v>
      </c>
      <c r="E21" s="67">
        <f t="shared" si="0"/>
        <v>265</v>
      </c>
      <c r="F21" s="87">
        <v>0</v>
      </c>
      <c r="G21" s="88">
        <v>0</v>
      </c>
      <c r="H21" s="104">
        <v>2</v>
      </c>
      <c r="I21" s="100">
        <f t="shared" si="2"/>
        <v>2</v>
      </c>
      <c r="J21" s="102">
        <f t="shared" si="1"/>
        <v>267</v>
      </c>
    </row>
    <row r="22" spans="1:10" ht="15.95" customHeight="1">
      <c r="A22" s="44" t="s">
        <v>37</v>
      </c>
      <c r="B22" s="49">
        <v>1479</v>
      </c>
      <c r="C22" s="50">
        <v>0</v>
      </c>
      <c r="D22" s="51">
        <v>5</v>
      </c>
      <c r="E22" s="110">
        <f t="shared" si="0"/>
        <v>1484</v>
      </c>
      <c r="F22" s="77">
        <v>19</v>
      </c>
      <c r="G22" s="78">
        <v>0</v>
      </c>
      <c r="H22" s="113">
        <v>1</v>
      </c>
      <c r="I22" s="111">
        <f>SUM(F22:H22)</f>
        <v>20</v>
      </c>
      <c r="J22" s="111">
        <f t="shared" si="1"/>
        <v>1504</v>
      </c>
    </row>
    <row r="23" spans="1:10" ht="15.95" customHeight="1">
      <c r="A23" s="33" t="s">
        <v>38</v>
      </c>
      <c r="B23" s="49">
        <v>534</v>
      </c>
      <c r="C23" s="50">
        <v>0</v>
      </c>
      <c r="D23" s="51">
        <v>136</v>
      </c>
      <c r="E23" s="63">
        <f t="shared" si="0"/>
        <v>670</v>
      </c>
      <c r="F23" s="77">
        <v>0</v>
      </c>
      <c r="G23" s="78">
        <v>0</v>
      </c>
      <c r="H23" s="105">
        <v>11</v>
      </c>
      <c r="I23" s="97">
        <f t="shared" si="2"/>
        <v>11</v>
      </c>
      <c r="J23" s="97">
        <f t="shared" si="1"/>
        <v>681</v>
      </c>
    </row>
    <row r="24" spans="1:10" s="37" customFormat="1" ht="15.95" customHeight="1">
      <c r="A24" s="34" t="s">
        <v>57</v>
      </c>
      <c r="B24" s="58">
        <v>443</v>
      </c>
      <c r="C24" s="59">
        <v>0</v>
      </c>
      <c r="D24" s="60">
        <v>198</v>
      </c>
      <c r="E24" s="67">
        <f t="shared" si="0"/>
        <v>641</v>
      </c>
      <c r="F24" s="83">
        <v>0</v>
      </c>
      <c r="G24" s="84">
        <v>0</v>
      </c>
      <c r="H24" s="104">
        <v>11</v>
      </c>
      <c r="I24" s="98">
        <f t="shared" si="2"/>
        <v>11</v>
      </c>
      <c r="J24" s="102">
        <f t="shared" si="1"/>
        <v>652</v>
      </c>
    </row>
    <row r="25" spans="1:10" ht="15.95" customHeight="1">
      <c r="A25" s="29" t="s">
        <v>39</v>
      </c>
      <c r="B25" s="49">
        <v>212</v>
      </c>
      <c r="C25" s="50">
        <v>0</v>
      </c>
      <c r="D25" s="51">
        <v>76</v>
      </c>
      <c r="E25" s="51">
        <f t="shared" si="0"/>
        <v>288</v>
      </c>
      <c r="F25" s="77">
        <v>0</v>
      </c>
      <c r="G25" s="78">
        <v>0</v>
      </c>
      <c r="H25" s="105">
        <v>3</v>
      </c>
      <c r="I25" s="99">
        <f>SUM(F25:H25)</f>
        <v>3</v>
      </c>
      <c r="J25" s="99">
        <f t="shared" si="1"/>
        <v>291</v>
      </c>
    </row>
    <row r="26" spans="1:10" ht="15.95" customHeight="1">
      <c r="A26" s="31" t="s">
        <v>61</v>
      </c>
      <c r="B26" s="56">
        <v>254</v>
      </c>
      <c r="C26" s="57">
        <v>0</v>
      </c>
      <c r="D26" s="55">
        <v>69</v>
      </c>
      <c r="E26" s="55">
        <f t="shared" si="0"/>
        <v>323</v>
      </c>
      <c r="F26" s="81">
        <v>0</v>
      </c>
      <c r="G26" s="82">
        <v>0</v>
      </c>
      <c r="H26" s="103">
        <v>5</v>
      </c>
      <c r="I26" s="96">
        <f t="shared" si="2"/>
        <v>5</v>
      </c>
      <c r="J26" s="96">
        <f t="shared" si="1"/>
        <v>328</v>
      </c>
    </row>
    <row r="27" spans="1:10" ht="15.95" customHeight="1">
      <c r="A27" s="34" t="s">
        <v>10</v>
      </c>
      <c r="B27" s="58">
        <v>208</v>
      </c>
      <c r="C27" s="59">
        <v>0</v>
      </c>
      <c r="D27" s="60">
        <v>32</v>
      </c>
      <c r="E27" s="60">
        <f t="shared" si="0"/>
        <v>240</v>
      </c>
      <c r="F27" s="83">
        <v>0</v>
      </c>
      <c r="G27" s="84">
        <v>0</v>
      </c>
      <c r="H27" s="112">
        <v>2</v>
      </c>
      <c r="I27" s="100">
        <f t="shared" si="2"/>
        <v>2</v>
      </c>
      <c r="J27" s="100">
        <f t="shared" si="1"/>
        <v>242</v>
      </c>
    </row>
    <row r="28" spans="1:10" ht="15.95" customHeight="1">
      <c r="A28" s="29" t="s">
        <v>11</v>
      </c>
      <c r="B28" s="49">
        <v>355</v>
      </c>
      <c r="C28" s="50">
        <v>0</v>
      </c>
      <c r="D28" s="51">
        <v>90</v>
      </c>
      <c r="E28" s="51">
        <f t="shared" si="0"/>
        <v>445</v>
      </c>
      <c r="F28" s="77">
        <v>0</v>
      </c>
      <c r="G28" s="78">
        <v>0</v>
      </c>
      <c r="H28" s="105">
        <v>11</v>
      </c>
      <c r="I28" s="99">
        <f>SUM(F28:H28)</f>
        <v>11</v>
      </c>
      <c r="J28" s="99">
        <f t="shared" si="1"/>
        <v>456</v>
      </c>
    </row>
    <row r="29" spans="1:10" ht="15.95" customHeight="1">
      <c r="A29" s="31" t="s">
        <v>40</v>
      </c>
      <c r="B29" s="56">
        <v>484</v>
      </c>
      <c r="C29" s="57">
        <v>0</v>
      </c>
      <c r="D29" s="55">
        <v>97</v>
      </c>
      <c r="E29" s="55">
        <f t="shared" si="0"/>
        <v>581</v>
      </c>
      <c r="F29" s="81">
        <v>0</v>
      </c>
      <c r="G29" s="82">
        <v>0</v>
      </c>
      <c r="H29" s="103">
        <v>16</v>
      </c>
      <c r="I29" s="96">
        <f t="shared" si="2"/>
        <v>16</v>
      </c>
      <c r="J29" s="96">
        <f t="shared" si="1"/>
        <v>597</v>
      </c>
    </row>
    <row r="30" spans="1:10" ht="15.95" customHeight="1">
      <c r="A30" s="31" t="s">
        <v>12</v>
      </c>
      <c r="B30" s="56">
        <v>839</v>
      </c>
      <c r="C30" s="57">
        <v>2</v>
      </c>
      <c r="D30" s="55">
        <v>74</v>
      </c>
      <c r="E30" s="55">
        <f t="shared" si="0"/>
        <v>915</v>
      </c>
      <c r="F30" s="81">
        <v>0</v>
      </c>
      <c r="G30" s="82">
        <v>0</v>
      </c>
      <c r="H30" s="103">
        <v>18</v>
      </c>
      <c r="I30" s="96">
        <f t="shared" si="2"/>
        <v>18</v>
      </c>
      <c r="J30" s="96">
        <f t="shared" si="1"/>
        <v>933</v>
      </c>
    </row>
    <row r="31" spans="1:10" ht="15.95" customHeight="1">
      <c r="A31" s="34" t="s">
        <v>13</v>
      </c>
      <c r="B31" s="58">
        <v>372</v>
      </c>
      <c r="C31" s="59">
        <v>0</v>
      </c>
      <c r="D31" s="60">
        <v>81</v>
      </c>
      <c r="E31" s="60">
        <f t="shared" si="0"/>
        <v>453</v>
      </c>
      <c r="F31" s="83">
        <v>0</v>
      </c>
      <c r="G31" s="84">
        <v>0</v>
      </c>
      <c r="H31" s="112">
        <v>13</v>
      </c>
      <c r="I31" s="100">
        <f t="shared" si="2"/>
        <v>13</v>
      </c>
      <c r="J31" s="100">
        <f t="shared" si="1"/>
        <v>466</v>
      </c>
    </row>
    <row r="32" spans="1:10" ht="15.95" customHeight="1">
      <c r="A32" s="29" t="s">
        <v>14</v>
      </c>
      <c r="B32" s="49">
        <v>230</v>
      </c>
      <c r="C32" s="50">
        <v>0</v>
      </c>
      <c r="D32" s="51">
        <v>31</v>
      </c>
      <c r="E32" s="51">
        <f t="shared" si="0"/>
        <v>261</v>
      </c>
      <c r="F32" s="77">
        <v>0</v>
      </c>
      <c r="G32" s="78">
        <v>0</v>
      </c>
      <c r="H32" s="105">
        <v>1</v>
      </c>
      <c r="I32" s="99">
        <f>SUM(F32:H32)</f>
        <v>1</v>
      </c>
      <c r="J32" s="99">
        <f t="shared" si="1"/>
        <v>262</v>
      </c>
    </row>
    <row r="33" spans="1:10" ht="15.95" customHeight="1">
      <c r="A33" s="35" t="s">
        <v>41</v>
      </c>
      <c r="B33" s="61">
        <v>441</v>
      </c>
      <c r="C33" s="62">
        <v>0</v>
      </c>
      <c r="D33" s="63">
        <v>30</v>
      </c>
      <c r="E33" s="55">
        <f t="shared" si="0"/>
        <v>471</v>
      </c>
      <c r="F33" s="81">
        <v>1</v>
      </c>
      <c r="G33" s="86">
        <v>0</v>
      </c>
      <c r="H33" s="103">
        <v>4</v>
      </c>
      <c r="I33" s="96">
        <f t="shared" si="2"/>
        <v>5</v>
      </c>
      <c r="J33" s="97">
        <f t="shared" si="1"/>
        <v>476</v>
      </c>
    </row>
    <row r="34" spans="1:10" ht="15.95" customHeight="1">
      <c r="A34" s="30" t="s">
        <v>15</v>
      </c>
      <c r="B34" s="52">
        <v>1084</v>
      </c>
      <c r="C34" s="53">
        <v>4</v>
      </c>
      <c r="D34" s="54">
        <v>29</v>
      </c>
      <c r="E34" s="55">
        <f t="shared" si="0"/>
        <v>1117</v>
      </c>
      <c r="F34" s="79">
        <v>0</v>
      </c>
      <c r="G34" s="80">
        <v>0</v>
      </c>
      <c r="H34" s="106">
        <v>1</v>
      </c>
      <c r="I34" s="96">
        <f t="shared" si="2"/>
        <v>1</v>
      </c>
      <c r="J34" s="97">
        <f t="shared" si="1"/>
        <v>1118</v>
      </c>
    </row>
    <row r="35" spans="1:10" ht="15.95" customHeight="1">
      <c r="A35" s="31" t="s">
        <v>16</v>
      </c>
      <c r="B35" s="56">
        <v>839</v>
      </c>
      <c r="C35" s="57">
        <v>2</v>
      </c>
      <c r="D35" s="55">
        <v>118</v>
      </c>
      <c r="E35" s="55">
        <f t="shared" si="0"/>
        <v>959</v>
      </c>
      <c r="F35" s="81">
        <v>0</v>
      </c>
      <c r="G35" s="82">
        <v>0</v>
      </c>
      <c r="H35" s="106">
        <v>6</v>
      </c>
      <c r="I35" s="96">
        <f t="shared" si="2"/>
        <v>6</v>
      </c>
      <c r="J35" s="97">
        <f t="shared" si="1"/>
        <v>965</v>
      </c>
    </row>
    <row r="36" spans="1:10" ht="15.95" customHeight="1">
      <c r="A36" s="30" t="s">
        <v>17</v>
      </c>
      <c r="B36" s="52">
        <v>241</v>
      </c>
      <c r="C36" s="53">
        <v>0</v>
      </c>
      <c r="D36" s="54">
        <v>77</v>
      </c>
      <c r="E36" s="55">
        <f t="shared" si="0"/>
        <v>318</v>
      </c>
      <c r="F36" s="79">
        <v>0</v>
      </c>
      <c r="G36" s="80">
        <v>0</v>
      </c>
      <c r="H36" s="106">
        <v>5</v>
      </c>
      <c r="I36" s="96">
        <f t="shared" si="2"/>
        <v>5</v>
      </c>
      <c r="J36" s="97">
        <f t="shared" si="1"/>
        <v>323</v>
      </c>
    </row>
    <row r="37" spans="1:10" ht="15.95" customHeight="1">
      <c r="A37" s="34" t="s">
        <v>18</v>
      </c>
      <c r="B37" s="68">
        <v>263</v>
      </c>
      <c r="C37" s="69">
        <v>0</v>
      </c>
      <c r="D37" s="67">
        <v>53</v>
      </c>
      <c r="E37" s="60">
        <f t="shared" si="0"/>
        <v>316</v>
      </c>
      <c r="F37" s="89">
        <v>0</v>
      </c>
      <c r="G37" s="90">
        <v>0</v>
      </c>
      <c r="H37" s="104">
        <v>1</v>
      </c>
      <c r="I37" s="100">
        <f t="shared" si="2"/>
        <v>1</v>
      </c>
      <c r="J37" s="101">
        <f t="shared" ref="J37:J46" si="4">+E37+I37</f>
        <v>317</v>
      </c>
    </row>
    <row r="38" spans="1:10" ht="15.95" customHeight="1">
      <c r="A38" s="29" t="s">
        <v>19</v>
      </c>
      <c r="B38" s="49">
        <v>147</v>
      </c>
      <c r="C38" s="50">
        <v>0</v>
      </c>
      <c r="D38" s="51">
        <v>96</v>
      </c>
      <c r="E38" s="63">
        <f t="shared" si="0"/>
        <v>243</v>
      </c>
      <c r="F38" s="77">
        <v>0</v>
      </c>
      <c r="G38" s="78">
        <v>0</v>
      </c>
      <c r="H38" s="105">
        <v>4</v>
      </c>
      <c r="I38" s="97">
        <f>SUM(F38:H38)</f>
        <v>4</v>
      </c>
      <c r="J38" s="97">
        <f t="shared" si="4"/>
        <v>247</v>
      </c>
    </row>
    <row r="39" spans="1:10" ht="15.95" customHeight="1">
      <c r="A39" s="35" t="s">
        <v>20</v>
      </c>
      <c r="B39" s="61">
        <v>257</v>
      </c>
      <c r="C39" s="62">
        <v>0</v>
      </c>
      <c r="D39" s="63">
        <v>113</v>
      </c>
      <c r="E39" s="55">
        <f t="shared" si="0"/>
        <v>370</v>
      </c>
      <c r="F39" s="85">
        <v>0</v>
      </c>
      <c r="G39" s="86">
        <v>0</v>
      </c>
      <c r="H39" s="106">
        <v>7</v>
      </c>
      <c r="I39" s="96">
        <f>SUM(F39:H39)</f>
        <v>7</v>
      </c>
      <c r="J39" s="97">
        <f t="shared" si="4"/>
        <v>377</v>
      </c>
    </row>
    <row r="40" spans="1:10" ht="15.95" customHeight="1">
      <c r="A40" s="30" t="s">
        <v>42</v>
      </c>
      <c r="B40" s="52">
        <v>417</v>
      </c>
      <c r="C40" s="53">
        <v>2</v>
      </c>
      <c r="D40" s="54">
        <v>103</v>
      </c>
      <c r="E40" s="55">
        <f t="shared" si="0"/>
        <v>522</v>
      </c>
      <c r="F40" s="79">
        <v>0</v>
      </c>
      <c r="G40" s="80">
        <v>0</v>
      </c>
      <c r="H40" s="106">
        <v>10</v>
      </c>
      <c r="I40" s="96">
        <f t="shared" si="2"/>
        <v>10</v>
      </c>
      <c r="J40" s="97">
        <f t="shared" si="4"/>
        <v>532</v>
      </c>
    </row>
    <row r="41" spans="1:10" ht="15.95" customHeight="1">
      <c r="A41" s="31" t="s">
        <v>72</v>
      </c>
      <c r="B41" s="56">
        <v>582</v>
      </c>
      <c r="C41" s="57">
        <v>0</v>
      </c>
      <c r="D41" s="55">
        <v>113</v>
      </c>
      <c r="E41" s="55">
        <f t="shared" si="0"/>
        <v>695</v>
      </c>
      <c r="F41" s="81">
        <v>0</v>
      </c>
      <c r="G41" s="82">
        <v>0</v>
      </c>
      <c r="H41" s="106">
        <v>7</v>
      </c>
      <c r="I41" s="96">
        <f t="shared" si="2"/>
        <v>7</v>
      </c>
      <c r="J41" s="97">
        <f t="shared" si="4"/>
        <v>702</v>
      </c>
    </row>
    <row r="42" spans="1:10" ht="15.95" customHeight="1">
      <c r="A42" s="32" t="s">
        <v>21</v>
      </c>
      <c r="B42" s="64">
        <v>353</v>
      </c>
      <c r="C42" s="65">
        <v>0</v>
      </c>
      <c r="D42" s="66">
        <v>56</v>
      </c>
      <c r="E42" s="60">
        <f t="shared" si="0"/>
        <v>409</v>
      </c>
      <c r="F42" s="87">
        <v>0</v>
      </c>
      <c r="G42" s="88">
        <v>0</v>
      </c>
      <c r="H42" s="104">
        <v>7</v>
      </c>
      <c r="I42" s="98">
        <f t="shared" si="2"/>
        <v>7</v>
      </c>
      <c r="J42" s="102">
        <f t="shared" si="4"/>
        <v>416</v>
      </c>
    </row>
    <row r="43" spans="1:10" ht="15.95" customHeight="1">
      <c r="A43" s="29" t="s">
        <v>22</v>
      </c>
      <c r="B43" s="49">
        <v>201</v>
      </c>
      <c r="C43" s="50">
        <v>0</v>
      </c>
      <c r="D43" s="51">
        <v>31</v>
      </c>
      <c r="E43" s="54">
        <f t="shared" si="0"/>
        <v>232</v>
      </c>
      <c r="F43" s="77">
        <v>0</v>
      </c>
      <c r="G43" s="78">
        <v>0</v>
      </c>
      <c r="H43" s="105">
        <v>6</v>
      </c>
      <c r="I43" s="99">
        <f t="shared" si="2"/>
        <v>6</v>
      </c>
      <c r="J43" s="99">
        <f t="shared" si="4"/>
        <v>238</v>
      </c>
    </row>
    <row r="44" spans="1:10" ht="15.95" customHeight="1">
      <c r="A44" s="30" t="s">
        <v>43</v>
      </c>
      <c r="B44" s="52">
        <v>188</v>
      </c>
      <c r="C44" s="53">
        <v>0</v>
      </c>
      <c r="D44" s="54">
        <v>27</v>
      </c>
      <c r="E44" s="67">
        <f t="shared" si="0"/>
        <v>215</v>
      </c>
      <c r="F44" s="79">
        <v>0</v>
      </c>
      <c r="G44" s="80">
        <v>0</v>
      </c>
      <c r="H44" s="106">
        <v>10</v>
      </c>
      <c r="I44" s="96">
        <f t="shared" si="2"/>
        <v>10</v>
      </c>
      <c r="J44" s="97">
        <f t="shared" si="4"/>
        <v>225</v>
      </c>
    </row>
    <row r="45" spans="1:10" ht="15.95" customHeight="1">
      <c r="A45" s="31" t="s">
        <v>23</v>
      </c>
      <c r="B45" s="56">
        <v>316</v>
      </c>
      <c r="C45" s="57">
        <v>0</v>
      </c>
      <c r="D45" s="55">
        <v>76</v>
      </c>
      <c r="E45" s="67">
        <f t="shared" si="0"/>
        <v>392</v>
      </c>
      <c r="F45" s="81">
        <v>0</v>
      </c>
      <c r="G45" s="82">
        <v>0</v>
      </c>
      <c r="H45" s="106">
        <v>8</v>
      </c>
      <c r="I45" s="96">
        <f t="shared" si="2"/>
        <v>8</v>
      </c>
      <c r="J45" s="97">
        <f t="shared" si="4"/>
        <v>400</v>
      </c>
    </row>
    <row r="46" spans="1:10" ht="15.75" customHeight="1">
      <c r="A46" s="32" t="s">
        <v>24</v>
      </c>
      <c r="B46" s="64">
        <v>228</v>
      </c>
      <c r="C46" s="65">
        <v>0</v>
      </c>
      <c r="D46" s="66">
        <v>90</v>
      </c>
      <c r="E46" s="60">
        <f t="shared" si="0"/>
        <v>318</v>
      </c>
      <c r="F46" s="87">
        <v>0</v>
      </c>
      <c r="G46" s="88">
        <v>0</v>
      </c>
      <c r="H46" s="104">
        <v>5</v>
      </c>
      <c r="I46" s="100">
        <f t="shared" si="2"/>
        <v>5</v>
      </c>
      <c r="J46" s="101">
        <f t="shared" si="4"/>
        <v>323</v>
      </c>
    </row>
    <row r="47" spans="1:10" ht="15.95" customHeight="1">
      <c r="A47" s="29" t="s">
        <v>44</v>
      </c>
      <c r="B47" s="49">
        <v>715</v>
      </c>
      <c r="C47" s="50">
        <v>0</v>
      </c>
      <c r="D47" s="51">
        <v>95</v>
      </c>
      <c r="E47" s="63">
        <f t="shared" si="0"/>
        <v>810</v>
      </c>
      <c r="F47" s="77">
        <v>1</v>
      </c>
      <c r="G47" s="78">
        <v>0</v>
      </c>
      <c r="H47" s="105">
        <v>1</v>
      </c>
      <c r="I47" s="97">
        <f>SUM(F47:H47)</f>
        <v>2</v>
      </c>
      <c r="J47" s="97">
        <f t="shared" si="1"/>
        <v>812</v>
      </c>
    </row>
    <row r="48" spans="1:10" ht="15.95" customHeight="1">
      <c r="A48" s="30" t="s">
        <v>25</v>
      </c>
      <c r="B48" s="52">
        <v>166</v>
      </c>
      <c r="C48" s="53">
        <v>0</v>
      </c>
      <c r="D48" s="54">
        <v>40</v>
      </c>
      <c r="E48" s="55">
        <f t="shared" si="0"/>
        <v>206</v>
      </c>
      <c r="F48" s="79">
        <v>0</v>
      </c>
      <c r="G48" s="80">
        <v>0</v>
      </c>
      <c r="H48" s="106">
        <v>1</v>
      </c>
      <c r="I48" s="96">
        <f t="shared" si="2"/>
        <v>1</v>
      </c>
      <c r="J48" s="97">
        <f t="shared" si="1"/>
        <v>207</v>
      </c>
    </row>
    <row r="49" spans="1:10" ht="15.95" customHeight="1">
      <c r="A49" s="31" t="s">
        <v>26</v>
      </c>
      <c r="B49" s="56">
        <v>309</v>
      </c>
      <c r="C49" s="57">
        <v>0</v>
      </c>
      <c r="D49" s="55">
        <v>135</v>
      </c>
      <c r="E49" s="55">
        <f t="shared" si="0"/>
        <v>444</v>
      </c>
      <c r="F49" s="81">
        <v>0</v>
      </c>
      <c r="G49" s="82">
        <v>0</v>
      </c>
      <c r="H49" s="106">
        <v>4</v>
      </c>
      <c r="I49" s="96">
        <f t="shared" si="2"/>
        <v>4</v>
      </c>
      <c r="J49" s="97">
        <f t="shared" si="1"/>
        <v>448</v>
      </c>
    </row>
    <row r="50" spans="1:10" ht="15.95" customHeight="1">
      <c r="A50" s="30" t="s">
        <v>27</v>
      </c>
      <c r="B50" s="52">
        <v>388</v>
      </c>
      <c r="C50" s="53">
        <v>0</v>
      </c>
      <c r="D50" s="54">
        <v>176</v>
      </c>
      <c r="E50" s="55">
        <f t="shared" si="0"/>
        <v>564</v>
      </c>
      <c r="F50" s="79">
        <v>0</v>
      </c>
      <c r="G50" s="80">
        <v>0</v>
      </c>
      <c r="H50" s="106">
        <v>3</v>
      </c>
      <c r="I50" s="96">
        <f t="shared" si="2"/>
        <v>3</v>
      </c>
      <c r="J50" s="97">
        <f t="shared" si="1"/>
        <v>567</v>
      </c>
    </row>
    <row r="51" spans="1:10" ht="15.95" customHeight="1">
      <c r="A51" s="31" t="s">
        <v>28</v>
      </c>
      <c r="B51" s="56">
        <v>303</v>
      </c>
      <c r="C51" s="57">
        <v>0</v>
      </c>
      <c r="D51" s="55">
        <v>98</v>
      </c>
      <c r="E51" s="55">
        <f t="shared" si="0"/>
        <v>401</v>
      </c>
      <c r="F51" s="81">
        <v>0</v>
      </c>
      <c r="G51" s="82">
        <v>0</v>
      </c>
      <c r="H51" s="106">
        <v>1</v>
      </c>
      <c r="I51" s="96">
        <f>SUM(F51:H51)</f>
        <v>1</v>
      </c>
      <c r="J51" s="97">
        <f t="shared" si="1"/>
        <v>402</v>
      </c>
    </row>
    <row r="52" spans="1:10" ht="15.95" customHeight="1">
      <c r="A52" s="31" t="s">
        <v>29</v>
      </c>
      <c r="B52" s="56">
        <v>195</v>
      </c>
      <c r="C52" s="57">
        <v>0</v>
      </c>
      <c r="D52" s="55">
        <v>111</v>
      </c>
      <c r="E52" s="55">
        <f t="shared" si="0"/>
        <v>306</v>
      </c>
      <c r="F52" s="81">
        <v>0</v>
      </c>
      <c r="G52" s="82">
        <v>0</v>
      </c>
      <c r="H52" s="106">
        <v>3</v>
      </c>
      <c r="I52" s="96">
        <f t="shared" si="2"/>
        <v>3</v>
      </c>
      <c r="J52" s="97">
        <f t="shared" si="1"/>
        <v>309</v>
      </c>
    </row>
    <row r="53" spans="1:10" ht="16.5" customHeight="1">
      <c r="A53" s="30" t="s">
        <v>30</v>
      </c>
      <c r="B53" s="52">
        <v>435</v>
      </c>
      <c r="C53" s="53">
        <v>2</v>
      </c>
      <c r="D53" s="54">
        <v>275</v>
      </c>
      <c r="E53" s="67">
        <f t="shared" si="0"/>
        <v>712</v>
      </c>
      <c r="F53" s="79">
        <v>0</v>
      </c>
      <c r="G53" s="80">
        <v>0</v>
      </c>
      <c r="H53" s="107">
        <v>8</v>
      </c>
      <c r="I53" s="98">
        <f t="shared" si="2"/>
        <v>8</v>
      </c>
      <c r="J53" s="102">
        <f t="shared" si="1"/>
        <v>720</v>
      </c>
    </row>
    <row r="54" spans="1:10" ht="16.5" customHeight="1" thickBot="1">
      <c r="A54" s="36" t="s">
        <v>45</v>
      </c>
      <c r="B54" s="70">
        <v>177</v>
      </c>
      <c r="C54" s="71">
        <v>0</v>
      </c>
      <c r="D54" s="72">
        <v>23</v>
      </c>
      <c r="E54" s="72">
        <f t="shared" si="0"/>
        <v>200</v>
      </c>
      <c r="F54" s="91">
        <v>0</v>
      </c>
      <c r="G54" s="92">
        <v>0</v>
      </c>
      <c r="H54" s="108">
        <v>0</v>
      </c>
      <c r="I54" s="92">
        <f>SUM(F54:H54)</f>
        <v>0</v>
      </c>
      <c r="J54" s="92">
        <f t="shared" si="1"/>
        <v>200</v>
      </c>
    </row>
    <row r="55" spans="1:10" ht="16.5" customHeight="1" thickBot="1">
      <c r="A55" s="8" t="s">
        <v>46</v>
      </c>
      <c r="B55" s="12">
        <f>SUM(B8:B54)</f>
        <v>20093</v>
      </c>
      <c r="C55" s="94">
        <f t="shared" ref="C55:J55" si="5">SUM(C8:C54)</f>
        <v>14</v>
      </c>
      <c r="D55" s="12">
        <f>SUM(D8:D54)</f>
        <v>4028</v>
      </c>
      <c r="E55" s="12">
        <f>SUM(E8:E54)</f>
        <v>24135</v>
      </c>
      <c r="F55" s="95">
        <f>SUM(F8:F54)</f>
        <v>68</v>
      </c>
      <c r="G55" s="93">
        <f t="shared" si="5"/>
        <v>0</v>
      </c>
      <c r="H55" s="12">
        <f t="shared" si="5"/>
        <v>256</v>
      </c>
      <c r="I55" s="12">
        <f>SUM(I8:I54)</f>
        <v>324</v>
      </c>
      <c r="J55" s="14">
        <f t="shared" si="5"/>
        <v>24459</v>
      </c>
    </row>
    <row r="56" spans="1:10" ht="16.5" customHeight="1" thickBot="1">
      <c r="A56" s="45" t="s">
        <v>69</v>
      </c>
      <c r="B56" s="12">
        <v>20095</v>
      </c>
      <c r="C56" s="13">
        <v>14</v>
      </c>
      <c r="D56" s="12">
        <v>4027</v>
      </c>
      <c r="E56" s="14">
        <v>24136</v>
      </c>
      <c r="F56" s="16">
        <v>68</v>
      </c>
      <c r="G56" s="17">
        <v>0</v>
      </c>
      <c r="H56" s="15">
        <v>256</v>
      </c>
      <c r="I56" s="18">
        <v>324</v>
      </c>
      <c r="J56" s="20">
        <v>24460</v>
      </c>
    </row>
    <row r="57" spans="1:10" ht="16.5" customHeight="1" thickBot="1">
      <c r="A57" s="8" t="s">
        <v>52</v>
      </c>
      <c r="B57" s="9">
        <f t="shared" ref="B57:J57" si="6">B55-B56</f>
        <v>-2</v>
      </c>
      <c r="C57" s="10">
        <f t="shared" si="6"/>
        <v>0</v>
      </c>
      <c r="D57" s="11">
        <f t="shared" si="6"/>
        <v>1</v>
      </c>
      <c r="E57" s="11">
        <f t="shared" si="6"/>
        <v>-1</v>
      </c>
      <c r="F57" s="16">
        <f t="shared" si="6"/>
        <v>0</v>
      </c>
      <c r="G57" s="17">
        <f t="shared" si="6"/>
        <v>0</v>
      </c>
      <c r="H57" s="15">
        <f t="shared" si="6"/>
        <v>0</v>
      </c>
      <c r="I57" s="18">
        <f t="shared" si="6"/>
        <v>0</v>
      </c>
      <c r="J57" s="20">
        <f t="shared" si="6"/>
        <v>-1</v>
      </c>
    </row>
    <row r="58" spans="1:10" s="19" customFormat="1" ht="16.5" customHeight="1">
      <c r="A58" s="19" t="s">
        <v>58</v>
      </c>
      <c r="H58" s="42"/>
    </row>
    <row r="59" spans="1:10" s="19" customFormat="1" ht="16.5" customHeight="1">
      <c r="A59" s="19" t="s">
        <v>59</v>
      </c>
    </row>
    <row r="60" spans="1:10" s="19" customFormat="1" ht="16.5" customHeight="1" thickBot="1">
      <c r="A60" s="19" t="s">
        <v>67</v>
      </c>
    </row>
    <row r="61" spans="1:10" s="19" customFormat="1" ht="16.5" customHeight="1" thickBot="1">
      <c r="B61" s="143" t="s">
        <v>60</v>
      </c>
      <c r="C61" s="120"/>
      <c r="D61" s="144"/>
      <c r="E61" s="145" t="s">
        <v>73</v>
      </c>
      <c r="F61" s="146"/>
      <c r="G61" s="147"/>
    </row>
    <row r="62" spans="1:10" s="19" customFormat="1" ht="16.5" customHeight="1" thickBot="1">
      <c r="B62" s="148">
        <v>0</v>
      </c>
      <c r="C62" s="129"/>
      <c r="D62" s="130"/>
      <c r="E62" s="128">
        <v>3</v>
      </c>
      <c r="F62" s="129"/>
      <c r="G62" s="130"/>
    </row>
    <row r="63" spans="1:10" s="19" customFormat="1" ht="15.75" customHeight="1"/>
    <row r="64" spans="1:10" s="19" customFormat="1" ht="16.5" customHeight="1" thickBot="1">
      <c r="A64" s="39" t="s">
        <v>70</v>
      </c>
      <c r="B64" s="40"/>
      <c r="C64" s="40"/>
      <c r="D64" s="40"/>
      <c r="E64" s="40"/>
      <c r="F64" s="40"/>
      <c r="G64" s="40"/>
    </row>
    <row r="65" spans="2:10" s="19" customFormat="1" ht="16.5" customHeight="1" thickBot="1">
      <c r="B65" s="131"/>
      <c r="C65" s="132"/>
      <c r="D65" s="120" t="s">
        <v>62</v>
      </c>
      <c r="E65" s="120"/>
      <c r="F65" s="120" t="s">
        <v>63</v>
      </c>
      <c r="G65" s="152"/>
      <c r="H65" s="153" t="s">
        <v>66</v>
      </c>
      <c r="I65" s="144"/>
    </row>
    <row r="66" spans="2:10" s="19" customFormat="1" ht="18" customHeight="1">
      <c r="B66" s="135" t="s">
        <v>64</v>
      </c>
      <c r="C66" s="136"/>
      <c r="D66" s="149" t="s">
        <v>68</v>
      </c>
      <c r="E66" s="150"/>
      <c r="F66" s="124" t="s">
        <v>79</v>
      </c>
      <c r="G66" s="125"/>
      <c r="H66" s="139" t="s">
        <v>77</v>
      </c>
      <c r="I66" s="140"/>
    </row>
    <row r="67" spans="2:10" s="19" customFormat="1" ht="18" customHeight="1">
      <c r="B67" s="137"/>
      <c r="C67" s="138"/>
      <c r="D67" s="151" t="s">
        <v>74</v>
      </c>
      <c r="E67" s="126"/>
      <c r="F67" s="126" t="s">
        <v>80</v>
      </c>
      <c r="G67" s="127"/>
      <c r="H67" s="141"/>
      <c r="I67" s="142"/>
      <c r="J67" s="40"/>
    </row>
    <row r="68" spans="2:10" s="39" customFormat="1" ht="18" customHeight="1">
      <c r="B68" s="158" t="s">
        <v>65</v>
      </c>
      <c r="C68" s="159"/>
      <c r="D68" s="162" t="s">
        <v>71</v>
      </c>
      <c r="E68" s="162"/>
      <c r="F68" s="163" t="s">
        <v>81</v>
      </c>
      <c r="G68" s="164"/>
      <c r="H68" s="154" t="s">
        <v>82</v>
      </c>
      <c r="I68" s="155"/>
      <c r="J68" s="38"/>
    </row>
    <row r="69" spans="2:10" s="39" customFormat="1" ht="16.5" customHeight="1" thickBot="1">
      <c r="B69" s="160"/>
      <c r="C69" s="161"/>
      <c r="D69" s="165" t="s">
        <v>75</v>
      </c>
      <c r="E69" s="165"/>
      <c r="F69" s="166" t="s">
        <v>76</v>
      </c>
      <c r="G69" s="166"/>
      <c r="H69" s="156"/>
      <c r="I69" s="157"/>
      <c r="J69" s="41"/>
    </row>
  </sheetData>
  <autoFilter ref="A7:J69"/>
  <mergeCells count="30">
    <mergeCell ref="D66:E66"/>
    <mergeCell ref="D67:E67"/>
    <mergeCell ref="F65:G65"/>
    <mergeCell ref="H65:I65"/>
    <mergeCell ref="H68:I69"/>
    <mergeCell ref="B68:C69"/>
    <mergeCell ref="D68:E68"/>
    <mergeCell ref="F68:G68"/>
    <mergeCell ref="D69:E69"/>
    <mergeCell ref="F69:G69"/>
    <mergeCell ref="F66:G66"/>
    <mergeCell ref="F67:G67"/>
    <mergeCell ref="E62:G62"/>
    <mergeCell ref="B65:C65"/>
    <mergeCell ref="I3:J3"/>
    <mergeCell ref="B66:C67"/>
    <mergeCell ref="H66:I67"/>
    <mergeCell ref="B61:D61"/>
    <mergeCell ref="E61:G61"/>
    <mergeCell ref="B62:D62"/>
    <mergeCell ref="A1:J2"/>
    <mergeCell ref="I6:I7"/>
    <mergeCell ref="J6:J7"/>
    <mergeCell ref="A5:A7"/>
    <mergeCell ref="H6:H7"/>
    <mergeCell ref="D65:E65"/>
    <mergeCell ref="D6:D7"/>
    <mergeCell ref="B6:C6"/>
    <mergeCell ref="F6:G6"/>
    <mergeCell ref="E6:E7"/>
  </mergeCells>
  <phoneticPr fontId="2"/>
  <printOptions horizontalCentered="1"/>
  <pageMargins left="0.19685039370078741" right="0.15748031496062992" top="0.19685039370078741" bottom="0.15748031496062992" header="0.15748031496062992" footer="0.15748031496062992"/>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1602</vt:lpstr>
      <vt:lpstr>'1602'!Print_Area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2016-03-02T04:04:20Z</cp:lastPrinted>
  <dcterms:created xsi:type="dcterms:W3CDTF">2012-01-18T02:40:21Z</dcterms:created>
  <dcterms:modified xsi:type="dcterms:W3CDTF">2016-03-03T07:59:36Z</dcterms:modified>
</cp:coreProperties>
</file>